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989" activeTab="1"/>
  </bookViews>
  <sheets>
    <sheet name="Rekapitulace" sheetId="1" r:id="rId1"/>
    <sheet name="sadové úpravy" sheetId="2" r:id="rId2"/>
    <sheet name="zelená střecha" sheetId="4" r:id="rId3"/>
  </sheets>
  <calcPr calcId="145621"/>
</workbook>
</file>

<file path=xl/calcChain.xml><?xml version="1.0" encoding="utf-8"?>
<calcChain xmlns="http://schemas.openxmlformats.org/spreadsheetml/2006/main">
  <c r="G18" i="4" l="1"/>
  <c r="G17" i="4"/>
  <c r="G15" i="4"/>
  <c r="G13" i="4"/>
  <c r="G11" i="4"/>
  <c r="G10" i="4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65" i="2"/>
  <c r="G55" i="2"/>
  <c r="G56" i="2"/>
  <c r="G57" i="2"/>
  <c r="G58" i="2"/>
  <c r="G59" i="2"/>
  <c r="G60" i="2"/>
  <c r="G61" i="2"/>
  <c r="G62" i="2"/>
  <c r="G63" i="2"/>
  <c r="G54" i="2"/>
  <c r="G52" i="2"/>
  <c r="G50" i="2"/>
  <c r="G48" i="2"/>
  <c r="G45" i="2"/>
  <c r="G46" i="2"/>
  <c r="G44" i="2"/>
  <c r="G42" i="2"/>
  <c r="G41" i="2"/>
  <c r="G39" i="2"/>
  <c r="G36" i="2"/>
  <c r="G37" i="2"/>
  <c r="G35" i="2"/>
  <c r="G32" i="2"/>
  <c r="G30" i="2"/>
  <c r="G29" i="2"/>
  <c r="G26" i="2"/>
  <c r="G27" i="2"/>
  <c r="G25" i="2"/>
  <c r="G15" i="2"/>
  <c r="G16" i="2"/>
  <c r="G14" i="2"/>
  <c r="G12" i="2"/>
  <c r="G11" i="2"/>
  <c r="G20" i="2"/>
  <c r="G21" i="2"/>
  <c r="G22" i="2"/>
  <c r="G23" i="2"/>
  <c r="G19" i="2"/>
  <c r="G11" i="1"/>
  <c r="G79" i="2"/>
  <c r="G7" i="1"/>
  <c r="G19" i="4"/>
  <c r="G8" i="1"/>
  <c r="G9" i="1"/>
</calcChain>
</file>

<file path=xl/sharedStrings.xml><?xml version="1.0" encoding="utf-8"?>
<sst xmlns="http://schemas.openxmlformats.org/spreadsheetml/2006/main" count="216" uniqueCount="138">
  <si>
    <t>ROZPOČET</t>
  </si>
  <si>
    <t>Stavba:</t>
  </si>
  <si>
    <t>PŘÍSTAVBA ADMINISTRATIVNÍHO OBJEKTU KVOP, ÚDOLNÍ 39, BRNO</t>
  </si>
  <si>
    <t>Objekt:</t>
  </si>
  <si>
    <t>Část:</t>
  </si>
  <si>
    <t>Sadové úpravy</t>
  </si>
  <si>
    <t>SADOVÉ ÚPRAVY</t>
  </si>
  <si>
    <t>ZELENÁ STŘECHA</t>
  </si>
  <si>
    <r>
      <rPr>
        <b/>
        <u/>
        <sz val="8"/>
        <color indexed="10"/>
        <rFont val="Arial CE"/>
        <family val="2"/>
        <charset val="238"/>
      </rPr>
      <t>Sadové úpravy SO 08  CELKEM</t>
    </r>
    <r>
      <rPr>
        <sz val="8"/>
        <rFont val="Arial CE"/>
        <family val="2"/>
        <charset val="238"/>
      </rPr>
      <t xml:space="preserve"> (bez 21% DPH)</t>
    </r>
  </si>
  <si>
    <t>SO 08</t>
  </si>
  <si>
    <t>P.Č.</t>
  </si>
  <si>
    <t>Kód položky</t>
  </si>
  <si>
    <t>Popis</t>
  </si>
  <si>
    <t>MJ</t>
  </si>
  <si>
    <t>Množství celkem</t>
  </si>
  <si>
    <t>Cena jednotková</t>
  </si>
  <si>
    <t>Cena celkem</t>
  </si>
  <si>
    <t>Ochrana dřevin před poškozením stavebním provozem</t>
  </si>
  <si>
    <t>184 80-71..</t>
  </si>
  <si>
    <t>Ochrana stromu bedněním před poškozením stavebním provozem</t>
  </si>
  <si>
    <t>184 80-7111</t>
  </si>
  <si>
    <t>zřízení</t>
  </si>
  <si>
    <t>m2</t>
  </si>
  <si>
    <t>184 80-7112</t>
  </si>
  <si>
    <t xml:space="preserve">odstranění </t>
  </si>
  <si>
    <t>Ochrana kořenového balu stromu pletivem před poškozením stavebním provozem</t>
  </si>
  <si>
    <t>ochrana z drátěného pletiva, nosnou konstrukcí jsou smrkové kůly, d. 2 m</t>
  </si>
  <si>
    <t>ks</t>
  </si>
  <si>
    <t>drátěné pletivo, v. 1,5 m (20 m/1strom), oko 5x5 cm</t>
  </si>
  <si>
    <t>m</t>
  </si>
  <si>
    <t>smrkové kůly,d. 2 m, prům. 4 cm</t>
  </si>
  <si>
    <t>Plochy a úprava území</t>
  </si>
  <si>
    <t>Založení ploch mlatových</t>
  </si>
  <si>
    <t>122 10-1102</t>
  </si>
  <si>
    <t>Odkopávky nezapažené</t>
  </si>
  <si>
    <t>m3</t>
  </si>
  <si>
    <t>132 10-1202</t>
  </si>
  <si>
    <t>Hloubení nezapažených jam a zářezů</t>
  </si>
  <si>
    <t>162 20-11..</t>
  </si>
  <si>
    <t>Vodorovné přemístění výkopku</t>
  </si>
  <si>
    <t>Založení mlatové plochy vč.  materiálu (specifikace v TZ)</t>
  </si>
  <si>
    <t>Osazení záhonového obrubníku – plastová lišta</t>
  </si>
  <si>
    <t>180 40...</t>
  </si>
  <si>
    <t>Založení trávníku</t>
  </si>
  <si>
    <t>180 40-2111</t>
  </si>
  <si>
    <t>parkového výsevem v rovině nebo na svahu do 1:5</t>
  </si>
  <si>
    <t>182 00-11</t>
  </si>
  <si>
    <t>Plošná úprava terénu</t>
  </si>
  <si>
    <t>182 00-1111</t>
  </si>
  <si>
    <t>v rovině nebo na svahu do 1:5</t>
  </si>
  <si>
    <t>181 30-11…</t>
  </si>
  <si>
    <r>
      <rPr>
        <b/>
        <sz val="8"/>
        <rFont val="Arial"/>
        <family val="2"/>
        <charset val="238"/>
      </rPr>
      <t xml:space="preserve">Rozprostření a urovnání ornice v rovině nebo ve svahu sklonu do 1:5 </t>
    </r>
    <r>
      <rPr>
        <sz val="8"/>
        <rFont val="Arial"/>
        <family val="2"/>
        <charset val="238"/>
      </rPr>
      <t>při souvislé ploše do 500 m2 tl. Vrstvy</t>
    </r>
  </si>
  <si>
    <t>181 30-1105</t>
  </si>
  <si>
    <t>Přes 250 do 300 mm</t>
  </si>
  <si>
    <t>Doprava ornice</t>
  </si>
  <si>
    <t>km</t>
  </si>
  <si>
    <t>184 80-2...</t>
  </si>
  <si>
    <t>Chemické odplevelení půdy o výměře přes 20 m2</t>
  </si>
  <si>
    <t>184 80-2111</t>
  </si>
  <si>
    <t>postřikem na široko</t>
  </si>
  <si>
    <t>Výsadba</t>
  </si>
  <si>
    <t>183 10-1...</t>
  </si>
  <si>
    <r>
      <rPr>
        <b/>
        <sz val="8"/>
        <rFont val="Arial"/>
        <family val="2"/>
        <charset val="238"/>
      </rPr>
      <t xml:space="preserve">Hloubení jamek pro vysazování rostlin v hornině 1 až 4 bez výměny půdy </t>
    </r>
    <r>
      <rPr>
        <sz val="8"/>
        <rFont val="Arial"/>
        <family val="2"/>
        <charset val="238"/>
      </rPr>
      <t>v rovině nebo na svahu do 1:5</t>
    </r>
  </si>
  <si>
    <t>183 10-1112</t>
  </si>
  <si>
    <t>o objemu přes 0,01 do 0,02 m3</t>
  </si>
  <si>
    <t>183 10-1114</t>
  </si>
  <si>
    <t>o objemu přes 0,05 do 0,125 m3</t>
  </si>
  <si>
    <t>183 10-1115</t>
  </si>
  <si>
    <t>o objemu přes 0,125 do 0,4 m3</t>
  </si>
  <si>
    <r>
      <rPr>
        <b/>
        <sz val="8"/>
        <rFont val="Arial"/>
        <family val="2"/>
        <charset val="238"/>
      </rPr>
      <t xml:space="preserve">Hloubení rýh pro vysazování rostlin v hornině 1 až 4 bez výměny půdy </t>
    </r>
    <r>
      <rPr>
        <sz val="8"/>
        <rFont val="Arial"/>
        <family val="2"/>
        <charset val="238"/>
      </rPr>
      <t>v rovině nebo na svahu do 1:5</t>
    </r>
  </si>
  <si>
    <t>183 10-4131</t>
  </si>
  <si>
    <t>šířky do 600 mm, hl. Do 500 mm</t>
  </si>
  <si>
    <t xml:space="preserve">183 20-41… </t>
  </si>
  <si>
    <t xml:space="preserve">Výsadba květiny do předem připravené půdy se zalitím </t>
  </si>
  <si>
    <t>183 20-4113</t>
  </si>
  <si>
    <t>cibulí nebo hlíz</t>
  </si>
  <si>
    <t>183 20-4115</t>
  </si>
  <si>
    <t>květin hrnkovaných o prům. Květináče přes 80 do 120 mm</t>
  </si>
  <si>
    <t xml:space="preserve">184 10-21... </t>
  </si>
  <si>
    <r>
      <rPr>
        <b/>
        <sz val="8"/>
        <rFont val="Arial"/>
        <family val="2"/>
        <charset val="238"/>
      </rPr>
      <t xml:space="preserve">Výsadba dřeviny s balem do předem vyhloubené jamky se zalitím </t>
    </r>
    <r>
      <rPr>
        <sz val="8"/>
        <rFont val="Arial"/>
        <family val="2"/>
        <charset val="238"/>
      </rPr>
      <t>v rovině nebo na svahu do 1:5</t>
    </r>
  </si>
  <si>
    <t>184 10-2110</t>
  </si>
  <si>
    <t>při prům. balu do 100</t>
  </si>
  <si>
    <t>184 10-2113</t>
  </si>
  <si>
    <t>při prům. balu přes 300 do 400 mm</t>
  </si>
  <si>
    <t>184 10-2116</t>
  </si>
  <si>
    <t>při prům. balu přes 600 do 800 mm</t>
  </si>
  <si>
    <t>184 70-11…</t>
  </si>
  <si>
    <r>
      <rPr>
        <b/>
        <sz val="8"/>
        <rFont val="Arial"/>
        <family val="2"/>
        <charset val="238"/>
      </rPr>
      <t xml:space="preserve"> Výsadba živého plotu do předem vyhloubené rýhy se zalitím</t>
    </r>
    <r>
      <rPr>
        <sz val="8"/>
        <rFont val="Arial"/>
        <family val="2"/>
        <charset val="238"/>
      </rPr>
      <t xml:space="preserve"> v rovině nebo na svahu do 1:5</t>
    </r>
  </si>
  <si>
    <t>184 70-1112</t>
  </si>
  <si>
    <t>s balem</t>
  </si>
  <si>
    <t>184 90-11</t>
  </si>
  <si>
    <t>Osazení kůlů k dřevině s uvázáním</t>
  </si>
  <si>
    <t>184 90-1111</t>
  </si>
  <si>
    <t>délky kůlů přes 2 do 3 m</t>
  </si>
  <si>
    <t>184 92-10...</t>
  </si>
  <si>
    <t>Mulčování vysazených rostlin při tl. mulče přes 50 do 100 mm</t>
  </si>
  <si>
    <t>184 92-1093</t>
  </si>
  <si>
    <t>Rostlinný materiál</t>
  </si>
  <si>
    <t>Corylus colurna, o. 14-16 cm</t>
  </si>
  <si>
    <t>Taxus media ´Hicksii´, v. 60/80 cm</t>
  </si>
  <si>
    <t>Buxus sempervirens – koule, prům. 30 cm</t>
  </si>
  <si>
    <t>Buxus sempervirens, v. 30/40 cm</t>
  </si>
  <si>
    <t>Viburnum rhytidophyllum, v. 40/60 cm</t>
  </si>
  <si>
    <t>Lonicera pileata, v. 25/30 cm</t>
  </si>
  <si>
    <t>Sesleria albicans</t>
  </si>
  <si>
    <t>Geranium mac. ´Spessart´</t>
  </si>
  <si>
    <t>Sedum telephium ´Album´</t>
  </si>
  <si>
    <t>Tulipa hybrida – bílá</t>
  </si>
  <si>
    <t>Ostatní materiál</t>
  </si>
  <si>
    <t>travní semeno</t>
  </si>
  <si>
    <t>kg</t>
  </si>
  <si>
    <t>hnojivé tablety  vč. aplikace</t>
  </si>
  <si>
    <t>kůly ke stromům</t>
  </si>
  <si>
    <t xml:space="preserve">chemický postřik </t>
  </si>
  <si>
    <t>l</t>
  </si>
  <si>
    <t>mulčovací kůra, vč. Dopravy</t>
  </si>
  <si>
    <t>štěrk fr.8/16 mm, vč.dopravy</t>
  </si>
  <si>
    <t>geotextilie proti prorůstání plevelů, vč. Aplikace</t>
  </si>
  <si>
    <t>záhonový obrubník – plastová lišta</t>
  </si>
  <si>
    <t>pískoviště 2x2 m vč. Dopravy a montáže (specifikace v TZ)</t>
  </si>
  <si>
    <t>houpadlo vč. Dopravy a montáže (specifikace v TZ)</t>
  </si>
  <si>
    <t>síťová průlezka vč. Dopravy a montáže (specifikace v TZ)</t>
  </si>
  <si>
    <t>telefony vč. Dopravy a montáže (specifikace v TZ)</t>
  </si>
  <si>
    <t>lavice vč. Dopravy a montáže (specifikace v TZ)</t>
  </si>
  <si>
    <t>Celkem</t>
  </si>
  <si>
    <t>Sadové úpravy – ZELENÁ STŘECHA</t>
  </si>
  <si>
    <t>1</t>
  </si>
  <si>
    <t>Navezení substrátu</t>
  </si>
  <si>
    <t>Navezení oblázku (mulč), fr. 4/8 mm</t>
  </si>
  <si>
    <t>183 20-41..</t>
  </si>
  <si>
    <r>
      <rPr>
        <b/>
        <sz val="8"/>
        <rFont val="Arial"/>
        <family val="2"/>
        <charset val="238"/>
      </rPr>
      <t xml:space="preserve">Výsadba květin </t>
    </r>
    <r>
      <rPr>
        <sz val="8"/>
        <rFont val="Arial"/>
        <family val="2"/>
        <charset val="238"/>
      </rPr>
      <t>do připravené půdy se zalitím</t>
    </r>
  </si>
  <si>
    <t>183 20-4112</t>
  </si>
  <si>
    <t>Trvalek, kont 7x7 n. 9x9 cm</t>
  </si>
  <si>
    <t xml:space="preserve">Trvalky </t>
  </si>
  <si>
    <t>Substrát vč. Dopravy</t>
  </si>
  <si>
    <t>Oblázek fr. 4/8 mm, vč.dopravy</t>
  </si>
  <si>
    <t>Z uvedeného rozpočtu náleží k opčnímu právu celkem</t>
  </si>
  <si>
    <t>ornice vč. Dopravy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</si>
</sst>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0;\-#,##0.00"/>
    <numFmt numFmtId="166" formatCode="#;\-#"/>
    <numFmt numFmtId="167" formatCode="#,###.00"/>
  </numFmts>
  <fonts count="16" x14ac:knownFonts="1">
    <font>
      <sz val="10"/>
      <name val="Arial"/>
      <family val="2"/>
      <charset val="238"/>
    </font>
    <font>
      <b/>
      <sz val="14"/>
      <color indexed="10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indexed="10"/>
      <name val="Arial CE"/>
      <family val="2"/>
      <charset val="238"/>
    </font>
    <font>
      <b/>
      <sz val="8"/>
      <color indexed="10"/>
      <name val="Arial"/>
      <family val="2"/>
      <charset val="238"/>
    </font>
    <font>
      <b/>
      <u/>
      <sz val="8"/>
      <color indexed="10"/>
      <name val="Arial CE"/>
      <family val="2"/>
      <charset val="238"/>
    </font>
    <font>
      <u/>
      <sz val="8"/>
      <name val="Arial CE"/>
      <family val="2"/>
      <charset val="238"/>
    </font>
    <font>
      <b/>
      <u/>
      <sz val="8"/>
      <color indexed="10"/>
      <name val="Arial"/>
      <family val="2"/>
      <charset val="238"/>
    </font>
    <font>
      <sz val="8"/>
      <name val="Arial"/>
      <family val="2"/>
      <charset val="238"/>
    </font>
    <font>
      <b/>
      <sz val="8"/>
      <color indexed="20"/>
      <name val="Arial"/>
      <family val="2"/>
      <charset val="238"/>
    </font>
    <font>
      <b/>
      <sz val="8"/>
      <color indexed="36"/>
      <name val="Arial"/>
      <family val="2"/>
      <charset val="238"/>
    </font>
    <font>
      <b/>
      <sz val="8"/>
      <name val="Arial"/>
      <family val="2"/>
      <charset val="238"/>
    </font>
    <font>
      <b/>
      <sz val="8"/>
      <color indexed="12"/>
      <name val="Arial"/>
      <family val="2"/>
      <charset val="238"/>
    </font>
    <font>
      <b/>
      <u/>
      <sz val="8"/>
      <name val="Arial"/>
      <family val="2"/>
      <charset val="238"/>
    </font>
    <font>
      <b/>
      <u/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13"/>
        <bgColor indexed="3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2" borderId="0" xfId="0" applyFont="1" applyFill="1" applyAlignment="1" applyProtection="1">
      <alignment horizontal="left"/>
    </xf>
    <xf numFmtId="0" fontId="2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/>
    </xf>
    <xf numFmtId="164" fontId="4" fillId="0" borderId="0" xfId="0" applyNumberFormat="1" applyFont="1" applyFill="1" applyAlignment="1" applyProtection="1">
      <alignment horizontal="right" vertical="center"/>
    </xf>
    <xf numFmtId="165" fontId="5" fillId="0" borderId="0" xfId="0" applyNumberFormat="1" applyFont="1" applyFill="1" applyAlignment="1" applyProtection="1">
      <alignment horizontal="right" vertical="top" wrapText="1"/>
    </xf>
    <xf numFmtId="0" fontId="7" fillId="0" borderId="1" xfId="0" applyFont="1" applyFill="1" applyBorder="1" applyAlignment="1" applyProtection="1">
      <alignment horizontal="left" vertical="center"/>
    </xf>
    <xf numFmtId="165" fontId="8" fillId="0" borderId="1" xfId="0" applyNumberFormat="1" applyFont="1" applyFill="1" applyBorder="1" applyAlignment="1" applyProtection="1">
      <alignment horizontal="right" vertical="top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166" fontId="2" fillId="3" borderId="5" xfId="0" applyNumberFormat="1" applyFont="1" applyFill="1" applyBorder="1" applyAlignment="1" applyProtection="1">
      <alignment horizontal="center" vertical="center"/>
    </xf>
    <xf numFmtId="166" fontId="2" fillId="3" borderId="6" xfId="0" applyNumberFormat="1" applyFont="1" applyFill="1" applyBorder="1" applyAlignment="1" applyProtection="1">
      <alignment horizontal="center" vertical="center"/>
    </xf>
    <xf numFmtId="166" fontId="2" fillId="3" borderId="7" xfId="0" applyNumberFormat="1" applyFont="1" applyFill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top" wrapText="1"/>
    </xf>
    <xf numFmtId="0" fontId="10" fillId="0" borderId="0" xfId="0" applyFont="1" applyAlignment="1" applyProtection="1">
      <alignment horizontal="left" vertical="top" wrapText="1"/>
    </xf>
    <xf numFmtId="0" fontId="11" fillId="0" borderId="0" xfId="0" applyFont="1" applyAlignment="1" applyProtection="1">
      <alignment horizontal="left" vertical="top" wrapText="1"/>
    </xf>
    <xf numFmtId="0" fontId="9" fillId="0" borderId="0" xfId="0" applyFont="1" applyAlignment="1">
      <alignment horizontal="center" vertical="top" wrapText="1"/>
    </xf>
    <xf numFmtId="4" fontId="9" fillId="0" borderId="0" xfId="0" applyNumberFormat="1" applyFont="1" applyAlignment="1">
      <alignment horizontal="right" vertical="top" wrapText="1"/>
    </xf>
    <xf numFmtId="165" fontId="9" fillId="0" borderId="0" xfId="0" applyNumberFormat="1" applyFont="1" applyAlignment="1" applyProtection="1">
      <alignment horizontal="right" vertical="top" wrapText="1"/>
    </xf>
    <xf numFmtId="167" fontId="9" fillId="0" borderId="0" xfId="0" applyNumberFormat="1" applyFont="1" applyAlignment="1" applyProtection="1">
      <alignment horizontal="right" vertical="top" wrapText="1"/>
    </xf>
    <xf numFmtId="0" fontId="12" fillId="0" borderId="0" xfId="0" applyFont="1" applyAlignment="1" applyProtection="1">
      <alignment horizontal="left" vertical="top" wrapText="1"/>
    </xf>
    <xf numFmtId="0" fontId="9" fillId="0" borderId="0" xfId="0" applyFont="1" applyAlignment="1" applyProtection="1">
      <alignment horizontal="left" vertical="top" wrapText="1"/>
    </xf>
    <xf numFmtId="167" fontId="10" fillId="0" borderId="0" xfId="0" applyNumberFormat="1" applyFont="1" applyAlignment="1" applyProtection="1">
      <alignment horizontal="right" vertical="top" wrapText="1"/>
    </xf>
    <xf numFmtId="3" fontId="12" fillId="0" borderId="0" xfId="0" applyNumberFormat="1" applyFont="1" applyBorder="1" applyAlignment="1">
      <alignment horizontal="left" vertical="center"/>
    </xf>
    <xf numFmtId="0" fontId="9" fillId="0" borderId="0" xfId="0" applyFont="1" applyAlignment="1" applyProtection="1">
      <alignment horizontal="center" vertical="top" wrapText="1"/>
    </xf>
    <xf numFmtId="4" fontId="9" fillId="0" borderId="0" xfId="0" applyNumberFormat="1" applyFont="1" applyAlignment="1" applyProtection="1">
      <alignment horizontal="right" vertical="top" wrapText="1"/>
    </xf>
    <xf numFmtId="0" fontId="9" fillId="0" borderId="0" xfId="0" applyFont="1" applyAlignment="1">
      <alignment horizontal="center"/>
    </xf>
    <xf numFmtId="2" fontId="9" fillId="0" borderId="0" xfId="0" applyNumberFormat="1" applyFont="1" applyAlignment="1" applyProtection="1">
      <alignment horizontal="right" vertical="top" wrapText="1"/>
    </xf>
    <xf numFmtId="0" fontId="10" fillId="0" borderId="0" xfId="0" applyFont="1" applyAlignment="1">
      <alignment horizontal="left" vertical="top" wrapText="1"/>
    </xf>
    <xf numFmtId="2" fontId="9" fillId="0" borderId="0" xfId="0" applyNumberFormat="1" applyFont="1"/>
    <xf numFmtId="0" fontId="8" fillId="0" borderId="0" xfId="0" applyFont="1" applyAlignment="1" applyProtection="1">
      <alignment horizontal="left" vertical="top" wrapText="1"/>
    </xf>
    <xf numFmtId="164" fontId="8" fillId="0" borderId="0" xfId="0" applyNumberFormat="1" applyFont="1"/>
    <xf numFmtId="0" fontId="13" fillId="0" borderId="0" xfId="0" applyFont="1" applyBorder="1" applyAlignment="1" applyProtection="1">
      <alignment horizontal="left" vertical="top" wrapText="1"/>
    </xf>
    <xf numFmtId="2" fontId="0" fillId="0" borderId="0" xfId="0" applyNumberFormat="1" applyAlignment="1">
      <alignment horizontal="right"/>
    </xf>
    <xf numFmtId="0" fontId="14" fillId="0" borderId="0" xfId="0" applyFont="1" applyAlignment="1" applyProtection="1">
      <alignment horizontal="left" vertical="top" wrapText="1"/>
    </xf>
    <xf numFmtId="4" fontId="14" fillId="0" borderId="0" xfId="0" applyNumberFormat="1" applyFont="1" applyAlignment="1" applyProtection="1">
      <alignment horizontal="left" vertical="top" wrapText="1"/>
    </xf>
    <xf numFmtId="167" fontId="8" fillId="0" borderId="0" xfId="0" applyNumberFormat="1" applyFont="1" applyAlignment="1" applyProtection="1">
      <alignment horizontal="right" vertical="top" wrapText="1"/>
    </xf>
    <xf numFmtId="0" fontId="9" fillId="4" borderId="0" xfId="0" applyFont="1" applyFill="1" applyBorder="1" applyAlignment="1" applyProtection="1">
      <alignment horizontal="center" vertical="top" wrapText="1"/>
    </xf>
    <xf numFmtId="0" fontId="9" fillId="4" borderId="0" xfId="0" applyFont="1" applyFill="1" applyBorder="1" applyAlignment="1">
      <alignment vertical="center"/>
    </xf>
    <xf numFmtId="0" fontId="9" fillId="4" borderId="0" xfId="0" applyFont="1" applyFill="1" applyBorder="1"/>
    <xf numFmtId="0" fontId="9" fillId="4" borderId="0" xfId="0" applyFont="1" applyFill="1" applyAlignment="1" applyProtection="1">
      <alignment horizontal="center" vertical="top" wrapText="1"/>
    </xf>
    <xf numFmtId="4" fontId="9" fillId="4" borderId="0" xfId="0" applyNumberFormat="1" applyFont="1" applyFill="1" applyAlignment="1">
      <alignment horizontal="right" vertical="top" wrapText="1"/>
    </xf>
    <xf numFmtId="0" fontId="12" fillId="4" borderId="0" xfId="0" applyFont="1" applyFill="1" applyBorder="1" applyAlignment="1">
      <alignment horizontal="left" vertical="center"/>
    </xf>
    <xf numFmtId="0" fontId="12" fillId="4" borderId="0" xfId="0" applyFont="1" applyFill="1" applyAlignment="1" applyProtection="1">
      <alignment horizontal="left" vertical="top" wrapText="1"/>
    </xf>
    <xf numFmtId="4" fontId="9" fillId="4" borderId="0" xfId="0" applyNumberFormat="1" applyFont="1" applyFill="1" applyAlignment="1" applyProtection="1">
      <alignment horizontal="right" vertical="top" wrapText="1"/>
    </xf>
    <xf numFmtId="0" fontId="0" fillId="4" borderId="0" xfId="0" applyFill="1"/>
    <xf numFmtId="0" fontId="9" fillId="4" borderId="0" xfId="0" applyFont="1" applyFill="1" applyAlignment="1">
      <alignment horizontal="center"/>
    </xf>
    <xf numFmtId="0" fontId="9" fillId="4" borderId="0" xfId="0" applyFont="1" applyFill="1" applyAlignment="1" applyProtection="1">
      <alignment horizontal="left" vertical="top" wrapText="1"/>
    </xf>
    <xf numFmtId="2" fontId="9" fillId="4" borderId="0" xfId="0" applyNumberFormat="1" applyFont="1" applyFill="1" applyAlignment="1" applyProtection="1">
      <alignment horizontal="right" vertical="top" wrapText="1"/>
    </xf>
    <xf numFmtId="2" fontId="12" fillId="4" borderId="0" xfId="0" applyNumberFormat="1" applyFont="1" applyFill="1" applyAlignment="1" applyProtection="1">
      <alignment horizontal="right" vertical="top" wrapText="1"/>
    </xf>
    <xf numFmtId="0" fontId="9" fillId="4" borderId="0" xfId="0" applyFont="1" applyFill="1" applyAlignment="1">
      <alignment horizontal="center" vertical="top" wrapText="1"/>
    </xf>
    <xf numFmtId="0" fontId="10" fillId="4" borderId="0" xfId="0" applyFont="1" applyFill="1" applyAlignment="1" applyProtection="1">
      <alignment horizontal="left" vertical="top" wrapText="1"/>
    </xf>
    <xf numFmtId="2" fontId="9" fillId="4" borderId="0" xfId="0" applyNumberFormat="1" applyFont="1" applyFill="1"/>
    <xf numFmtId="0" fontId="0" fillId="0" borderId="0" xfId="0" applyFill="1"/>
    <xf numFmtId="0" fontId="12" fillId="0" borderId="0" xfId="0" applyFont="1" applyFill="1" applyAlignment="1" applyProtection="1">
      <alignment horizontal="left" vertical="top" wrapText="1"/>
    </xf>
    <xf numFmtId="165" fontId="9" fillId="4" borderId="0" xfId="0" applyNumberFormat="1" applyFont="1" applyFill="1" applyAlignment="1" applyProtection="1">
      <alignment horizontal="right" vertical="top" wrapText="1"/>
    </xf>
    <xf numFmtId="167" fontId="9" fillId="4" borderId="0" xfId="0" applyNumberFormat="1" applyFont="1" applyFill="1" applyAlignment="1" applyProtection="1">
      <alignment horizontal="right" vertical="top" wrapText="1"/>
    </xf>
    <xf numFmtId="0" fontId="0" fillId="4" borderId="0" xfId="0" applyFont="1" applyFill="1"/>
    <xf numFmtId="165" fontId="14" fillId="4" borderId="1" xfId="0" applyNumberFormat="1" applyFont="1" applyFill="1" applyBorder="1" applyAlignment="1" applyProtection="1">
      <alignment horizontal="right" vertical="top" wrapText="1"/>
    </xf>
    <xf numFmtId="0" fontId="15" fillId="4" borderId="1" xfId="0" applyFont="1" applyFill="1" applyBorder="1" applyAlignment="1" applyProtection="1">
      <alignment horizontal="left" vertical="center"/>
    </xf>
    <xf numFmtId="0" fontId="6" fillId="0" borderId="1" xfId="0" applyFont="1" applyFill="1" applyBorder="1" applyAlignment="1" applyProtection="1">
      <alignment horizontal="left" vertical="center"/>
    </xf>
    <xf numFmtId="0" fontId="2" fillId="2" borderId="0" xfId="0" applyFont="1" applyFill="1" applyBorder="1" applyAlignment="1" applyProtection="1">
      <alignment horizontal="left" vertical="center"/>
    </xf>
    <xf numFmtId="49" fontId="2" fillId="2" borderId="0" xfId="0" applyNumberFormat="1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 wrapText="1"/>
    </xf>
    <xf numFmtId="0" fontId="12" fillId="0" borderId="0" xfId="0" applyFont="1" applyBorder="1"/>
    <xf numFmtId="0" fontId="9" fillId="2" borderId="0" xfId="0" applyFont="1" applyFill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990066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workbookViewId="0">
      <selection activeCell="C19" sqref="C19"/>
    </sheetView>
  </sheetViews>
  <sheetFormatPr defaultColWidth="11.5703125" defaultRowHeight="12.75" x14ac:dyDescent="0.2"/>
  <cols>
    <col min="1" max="1" width="7" customWidth="1"/>
    <col min="2" max="2" width="10.7109375" customWidth="1"/>
    <col min="3" max="3" width="48.85546875" customWidth="1"/>
    <col min="4" max="4" width="10.7109375" customWidth="1"/>
    <col min="5" max="5" width="11.7109375" customWidth="1"/>
  </cols>
  <sheetData>
    <row r="1" spans="1:7" ht="18" x14ac:dyDescent="0.25">
      <c r="A1" s="1" t="s">
        <v>0</v>
      </c>
      <c r="B1" s="2"/>
      <c r="C1" s="2"/>
      <c r="D1" s="2"/>
      <c r="E1" s="2"/>
      <c r="F1" s="2"/>
      <c r="G1" s="2"/>
    </row>
    <row r="2" spans="1:7" x14ac:dyDescent="0.2">
      <c r="A2" s="3" t="s">
        <v>1</v>
      </c>
      <c r="B2" s="67" t="s">
        <v>2</v>
      </c>
      <c r="C2" s="67"/>
      <c r="D2" s="67"/>
      <c r="E2" s="67"/>
      <c r="F2" s="5"/>
      <c r="G2" s="5"/>
    </row>
    <row r="3" spans="1:7" x14ac:dyDescent="0.2">
      <c r="A3" s="3" t="s">
        <v>3</v>
      </c>
      <c r="B3" s="68" t="s">
        <v>9</v>
      </c>
      <c r="C3" s="68"/>
      <c r="D3" s="5"/>
      <c r="E3" s="5"/>
      <c r="F3" s="5"/>
      <c r="G3" s="5"/>
    </row>
    <row r="4" spans="1:7" x14ac:dyDescent="0.2">
      <c r="A4" s="3" t="s">
        <v>4</v>
      </c>
      <c r="B4" s="67" t="s">
        <v>5</v>
      </c>
      <c r="C4" s="67"/>
      <c r="D4" s="5"/>
      <c r="E4" s="5"/>
      <c r="F4" s="5"/>
      <c r="G4" s="5"/>
    </row>
    <row r="5" spans="1:7" x14ac:dyDescent="0.2">
      <c r="A5" s="6"/>
      <c r="B5" s="7"/>
      <c r="C5" s="7"/>
      <c r="D5" s="8"/>
      <c r="E5" s="8"/>
      <c r="F5" s="8"/>
      <c r="G5" s="8"/>
    </row>
    <row r="6" spans="1:7" x14ac:dyDescent="0.2">
      <c r="A6" s="6"/>
      <c r="B6" s="69"/>
      <c r="C6" s="69"/>
      <c r="D6" s="8"/>
      <c r="E6" s="8"/>
      <c r="F6" s="8"/>
      <c r="G6" s="9"/>
    </row>
    <row r="7" spans="1:7" x14ac:dyDescent="0.2">
      <c r="A7" s="8"/>
      <c r="B7" s="69" t="s">
        <v>6</v>
      </c>
      <c r="C7" s="69"/>
      <c r="D7" s="8"/>
      <c r="E7" s="8"/>
      <c r="F7" s="8"/>
      <c r="G7" s="10">
        <f>'sadové úpravy'!G79</f>
        <v>0</v>
      </c>
    </row>
    <row r="8" spans="1:7" x14ac:dyDescent="0.2">
      <c r="A8" s="8"/>
      <c r="B8" s="69" t="s">
        <v>7</v>
      </c>
      <c r="C8" s="69"/>
      <c r="D8" s="8"/>
      <c r="E8" s="8"/>
      <c r="F8" s="8"/>
      <c r="G8" s="10">
        <f>'zelená střecha'!G19</f>
        <v>0</v>
      </c>
    </row>
    <row r="9" spans="1:7" ht="19.899999999999999" customHeight="1" x14ac:dyDescent="0.2">
      <c r="A9" s="8"/>
      <c r="B9" s="66" t="s">
        <v>8</v>
      </c>
      <c r="C9" s="66"/>
      <c r="D9" s="11"/>
      <c r="E9" s="11"/>
      <c r="F9" s="11"/>
      <c r="G9" s="12">
        <f>SUM(G6:G8)</f>
        <v>0</v>
      </c>
    </row>
    <row r="11" spans="1:7" x14ac:dyDescent="0.2">
      <c r="B11" s="65" t="s">
        <v>136</v>
      </c>
      <c r="C11" s="65"/>
      <c r="D11" s="63"/>
      <c r="E11" s="63"/>
      <c r="F11" s="63"/>
      <c r="G11" s="64">
        <f>'sadové úpravy'!G19+'sadové úpravy'!G20+'sadové úpravy'!G21+'sadové úpravy'!G22+'sadové úpravy'!G23+'sadové úpravy'!G25+'sadové úpravy'!G26+'sadové úpravy'!G27+'sadové úpravy'!G29+'sadové úpravy'!G30+'sadové úpravy'!G32+'sadové úpravy'!G35+'sadové úpravy'!G36+'sadové úpravy'!G37+'sadové úpravy'!G39+'sadové úpravy'!G41+'sadové úpravy'!G42+'sadové úpravy'!G44+'sadové úpravy'!G45+'sadové úpravy'!G46+'sadové úpravy'!G48+'sadové úpravy'!G50+'sadové úpravy'!G52+'sadové úpravy'!G54+'sadové úpravy'!G55+'sadové úpravy'!G56+'sadové úpravy'!G57+'sadové úpravy'!G58+'sadové úpravy'!G59+'sadové úpravy'!G60+'sadové úpravy'!G61+'sadové úpravy'!G62+'sadové úpravy'!G63+'sadové úpravy'!G65+'sadové úpravy'!G66+'sadové úpravy'!G67+'sadové úpravy'!G68+'sadové úpravy'!G69+'sadové úpravy'!G70+'sadové úpravy'!G71+'sadové úpravy'!G72+'sadové úpravy'!G73+'sadové úpravy'!G74+'sadové úpravy'!G75+'sadové úpravy'!G76+'sadové úpravy'!G77+'sadové úpravy'!G78</f>
        <v>0</v>
      </c>
    </row>
  </sheetData>
  <sheetProtection selectLockedCells="1" selectUnlockedCells="1"/>
  <mergeCells count="8">
    <mergeCell ref="B11:C11"/>
    <mergeCell ref="B9:C9"/>
    <mergeCell ref="B2:E2"/>
    <mergeCell ref="B3:C3"/>
    <mergeCell ref="B4:C4"/>
    <mergeCell ref="B6:C6"/>
    <mergeCell ref="B7:C7"/>
    <mergeCell ref="B8:C8"/>
  </mergeCells>
  <pageMargins left="0.78749999999999998" right="0.78749999999999998" top="1.0249999999999999" bottom="1.0249999999999999" header="0.78749999999999998" footer="0.78749999999999998"/>
  <pageSetup paperSize="9" orientation="landscape" useFirstPageNumber="1" horizontalDpi="300" verticalDpi="300" r:id="rId1"/>
  <headerFooter alignWithMargins="0">
    <oddHeader>&amp;C&amp;A</oddHeader>
    <oddFooter>&amp;CStránka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9"/>
  <sheetViews>
    <sheetView tabSelected="1" workbookViewId="0">
      <selection activeCell="C71" sqref="C71"/>
    </sheetView>
  </sheetViews>
  <sheetFormatPr defaultColWidth="11.5703125" defaultRowHeight="12.75" x14ac:dyDescent="0.2"/>
  <cols>
    <col min="1" max="1" width="7.28515625" customWidth="1"/>
    <col min="2" max="2" width="10.7109375" customWidth="1"/>
    <col min="3" max="3" width="50.140625" customWidth="1"/>
    <col min="4" max="4" width="10.7109375" customWidth="1"/>
    <col min="5" max="5" width="11.7109375" customWidth="1"/>
  </cols>
  <sheetData>
    <row r="1" spans="1:7" ht="18" x14ac:dyDescent="0.25">
      <c r="A1" s="1" t="s">
        <v>0</v>
      </c>
      <c r="B1" s="2"/>
      <c r="C1" s="2"/>
      <c r="D1" s="2"/>
      <c r="E1" s="2"/>
      <c r="F1" s="2"/>
      <c r="G1" s="2"/>
    </row>
    <row r="2" spans="1:7" x14ac:dyDescent="0.2">
      <c r="A2" s="3" t="s">
        <v>1</v>
      </c>
      <c r="B2" s="67" t="s">
        <v>2</v>
      </c>
      <c r="C2" s="67"/>
      <c r="D2" s="67"/>
      <c r="E2" s="67"/>
      <c r="F2" s="4"/>
      <c r="G2" s="5"/>
    </row>
    <row r="3" spans="1:7" x14ac:dyDescent="0.2">
      <c r="A3" s="3" t="s">
        <v>3</v>
      </c>
      <c r="B3" s="68" t="s">
        <v>9</v>
      </c>
      <c r="C3" s="68"/>
      <c r="D3" s="5"/>
      <c r="E3" s="5"/>
      <c r="F3" s="5"/>
      <c r="G3" s="5"/>
    </row>
    <row r="4" spans="1:7" x14ac:dyDescent="0.2">
      <c r="A4" s="3" t="s">
        <v>4</v>
      </c>
      <c r="B4" s="67" t="s">
        <v>5</v>
      </c>
      <c r="C4" s="67"/>
      <c r="D4" s="5"/>
      <c r="E4" s="5"/>
      <c r="F4" s="5"/>
      <c r="G4" s="5"/>
    </row>
    <row r="5" spans="1:7" x14ac:dyDescent="0.2">
      <c r="A5" s="5"/>
      <c r="B5" s="67" t="s">
        <v>6</v>
      </c>
      <c r="C5" s="67"/>
      <c r="D5" s="5"/>
      <c r="E5" s="5"/>
      <c r="F5" s="5"/>
      <c r="G5" s="5"/>
    </row>
    <row r="6" spans="1:7" x14ac:dyDescent="0.2">
      <c r="A6" s="5"/>
      <c r="B6" s="5"/>
      <c r="C6" s="5"/>
      <c r="D6" s="5"/>
      <c r="E6" s="5"/>
      <c r="F6" s="5"/>
      <c r="G6" s="5"/>
    </row>
    <row r="7" spans="1:7" ht="22.5" x14ac:dyDescent="0.2">
      <c r="A7" s="13" t="s">
        <v>10</v>
      </c>
      <c r="B7" s="14" t="s">
        <v>11</v>
      </c>
      <c r="C7" s="14" t="s">
        <v>12</v>
      </c>
      <c r="D7" s="14" t="s">
        <v>13</v>
      </c>
      <c r="E7" s="14" t="s">
        <v>14</v>
      </c>
      <c r="F7" s="14" t="s">
        <v>15</v>
      </c>
      <c r="G7" s="15" t="s">
        <v>16</v>
      </c>
    </row>
    <row r="8" spans="1:7" x14ac:dyDescent="0.2">
      <c r="A8" s="16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8">
        <v>7</v>
      </c>
    </row>
    <row r="9" spans="1:7" ht="14.65" customHeight="1" x14ac:dyDescent="0.2">
      <c r="A9" s="19"/>
      <c r="B9" s="20">
        <v>1</v>
      </c>
      <c r="C9" s="21" t="s">
        <v>17</v>
      </c>
      <c r="D9" s="22"/>
      <c r="E9" s="23"/>
      <c r="F9" s="24"/>
      <c r="G9" s="25"/>
    </row>
    <row r="10" spans="1:7" ht="14.65" customHeight="1" x14ac:dyDescent="0.2">
      <c r="A10" s="19"/>
      <c r="B10" s="26" t="s">
        <v>18</v>
      </c>
      <c r="C10" s="70" t="s">
        <v>19</v>
      </c>
      <c r="D10" s="70"/>
      <c r="E10" s="70"/>
      <c r="F10" s="70"/>
      <c r="G10" s="70"/>
    </row>
    <row r="11" spans="1:7" x14ac:dyDescent="0.2">
      <c r="A11" s="19">
        <v>1</v>
      </c>
      <c r="B11" s="27" t="s">
        <v>20</v>
      </c>
      <c r="C11" s="27" t="s">
        <v>21</v>
      </c>
      <c r="D11" s="22" t="s">
        <v>22</v>
      </c>
      <c r="E11" s="23">
        <v>36</v>
      </c>
      <c r="F11" s="24"/>
      <c r="G11" s="25">
        <f>ROUND(E11*F11,2)</f>
        <v>0</v>
      </c>
    </row>
    <row r="12" spans="1:7" x14ac:dyDescent="0.2">
      <c r="A12" s="19">
        <v>2</v>
      </c>
      <c r="B12" s="27" t="s">
        <v>23</v>
      </c>
      <c r="C12" s="27" t="s">
        <v>24</v>
      </c>
      <c r="D12" s="22" t="s">
        <v>22</v>
      </c>
      <c r="E12" s="23">
        <v>36</v>
      </c>
      <c r="F12" s="24"/>
      <c r="G12" s="25">
        <f>ROUND(E12*F12,2)</f>
        <v>0</v>
      </c>
    </row>
    <row r="13" spans="1:7" ht="14.65" customHeight="1" x14ac:dyDescent="0.2">
      <c r="A13" s="19"/>
      <c r="B13" s="27"/>
      <c r="C13" s="70" t="s">
        <v>25</v>
      </c>
      <c r="D13" s="70"/>
      <c r="E13" s="70"/>
      <c r="F13" s="70"/>
      <c r="G13" s="70"/>
    </row>
    <row r="14" spans="1:7" ht="22.5" x14ac:dyDescent="0.2">
      <c r="A14" s="19">
        <v>3</v>
      </c>
      <c r="B14" s="27"/>
      <c r="C14" s="27" t="s">
        <v>26</v>
      </c>
      <c r="D14" s="22" t="s">
        <v>27</v>
      </c>
      <c r="E14" s="23">
        <v>3</v>
      </c>
      <c r="F14" s="24"/>
      <c r="G14" s="25">
        <f>ROUND(E14*F14,2)</f>
        <v>0</v>
      </c>
    </row>
    <row r="15" spans="1:7" x14ac:dyDescent="0.2">
      <c r="A15" s="19">
        <v>4</v>
      </c>
      <c r="B15" s="27"/>
      <c r="C15" s="27" t="s">
        <v>28</v>
      </c>
      <c r="D15" s="22" t="s">
        <v>29</v>
      </c>
      <c r="E15" s="23">
        <v>60</v>
      </c>
      <c r="F15" s="24"/>
      <c r="G15" s="25">
        <f>ROUND(E15*F15,2)</f>
        <v>0</v>
      </c>
    </row>
    <row r="16" spans="1:7" x14ac:dyDescent="0.2">
      <c r="A16" s="19">
        <v>5</v>
      </c>
      <c r="B16" s="27"/>
      <c r="C16" s="27" t="s">
        <v>30</v>
      </c>
      <c r="D16" s="22" t="s">
        <v>27</v>
      </c>
      <c r="E16" s="23">
        <v>24</v>
      </c>
      <c r="F16" s="24"/>
      <c r="G16" s="25">
        <f>ROUND(E16*F16,2)</f>
        <v>0</v>
      </c>
    </row>
    <row r="17" spans="1:7" x14ac:dyDescent="0.2">
      <c r="A17" s="19"/>
      <c r="B17" s="20">
        <v>2</v>
      </c>
      <c r="C17" s="20" t="s">
        <v>31</v>
      </c>
      <c r="D17" s="26"/>
      <c r="E17" s="26"/>
      <c r="F17" s="26"/>
      <c r="G17" s="28"/>
    </row>
    <row r="18" spans="1:7" x14ac:dyDescent="0.2">
      <c r="A18" s="19"/>
      <c r="B18" s="29"/>
      <c r="C18" s="71" t="s">
        <v>32</v>
      </c>
      <c r="D18" s="71"/>
      <c r="E18" s="71"/>
      <c r="F18" s="71"/>
      <c r="G18" s="71"/>
    </row>
    <row r="19" spans="1:7" x14ac:dyDescent="0.2">
      <c r="A19" s="43">
        <v>6</v>
      </c>
      <c r="B19" s="44" t="s">
        <v>33</v>
      </c>
      <c r="C19" s="45" t="s">
        <v>34</v>
      </c>
      <c r="D19" s="46" t="s">
        <v>35</v>
      </c>
      <c r="E19" s="47">
        <v>9</v>
      </c>
      <c r="F19" s="61"/>
      <c r="G19" s="62">
        <f>ROUND(E19*F19,2)</f>
        <v>0</v>
      </c>
    </row>
    <row r="20" spans="1:7" x14ac:dyDescent="0.2">
      <c r="A20" s="43">
        <v>7</v>
      </c>
      <c r="B20" s="44" t="s">
        <v>36</v>
      </c>
      <c r="C20" s="45" t="s">
        <v>37</v>
      </c>
      <c r="D20" s="46" t="s">
        <v>35</v>
      </c>
      <c r="E20" s="47">
        <v>9</v>
      </c>
      <c r="F20" s="61"/>
      <c r="G20" s="62">
        <f>ROUND(E20*F20,2)</f>
        <v>0</v>
      </c>
    </row>
    <row r="21" spans="1:7" x14ac:dyDescent="0.2">
      <c r="A21" s="43">
        <v>8</v>
      </c>
      <c r="B21" s="44" t="s">
        <v>38</v>
      </c>
      <c r="C21" s="45" t="s">
        <v>39</v>
      </c>
      <c r="D21" s="46" t="s">
        <v>35</v>
      </c>
      <c r="E21" s="47">
        <v>9</v>
      </c>
      <c r="F21" s="61"/>
      <c r="G21" s="62">
        <f>ROUND(E21*F21,2)</f>
        <v>0</v>
      </c>
    </row>
    <row r="22" spans="1:7" x14ac:dyDescent="0.2">
      <c r="A22" s="43">
        <v>9</v>
      </c>
      <c r="B22" s="48"/>
      <c r="C22" s="45" t="s">
        <v>40</v>
      </c>
      <c r="D22" s="46" t="s">
        <v>22</v>
      </c>
      <c r="E22" s="47">
        <v>33</v>
      </c>
      <c r="F22" s="61"/>
      <c r="G22" s="62">
        <f>ROUND(E22*F22,2)</f>
        <v>0</v>
      </c>
    </row>
    <row r="23" spans="1:7" x14ac:dyDescent="0.2">
      <c r="A23" s="43">
        <v>10</v>
      </c>
      <c r="B23" s="48"/>
      <c r="C23" s="49" t="s">
        <v>41</v>
      </c>
      <c r="D23" s="46" t="s">
        <v>29</v>
      </c>
      <c r="E23" s="50">
        <v>71</v>
      </c>
      <c r="F23" s="61"/>
      <c r="G23" s="62">
        <f>ROUND(E23*F23,2)</f>
        <v>0</v>
      </c>
    </row>
    <row r="24" spans="1:7" x14ac:dyDescent="0.2">
      <c r="A24" s="59"/>
      <c r="B24" s="60" t="s">
        <v>42</v>
      </c>
      <c r="C24" s="60" t="s">
        <v>43</v>
      </c>
      <c r="D24" s="60"/>
      <c r="E24" s="60"/>
      <c r="F24" s="26"/>
      <c r="G24" s="25"/>
    </row>
    <row r="25" spans="1:7" x14ac:dyDescent="0.2">
      <c r="A25" s="52">
        <v>11</v>
      </c>
      <c r="B25" s="53" t="s">
        <v>44</v>
      </c>
      <c r="C25" s="53" t="s">
        <v>45</v>
      </c>
      <c r="D25" s="46" t="s">
        <v>22</v>
      </c>
      <c r="E25" s="54">
        <v>860</v>
      </c>
      <c r="F25" s="54"/>
      <c r="G25" s="62">
        <f>ROUND(E25*F25,2)</f>
        <v>0</v>
      </c>
    </row>
    <row r="26" spans="1:7" x14ac:dyDescent="0.2">
      <c r="A26" s="52"/>
      <c r="B26" s="49" t="s">
        <v>46</v>
      </c>
      <c r="C26" s="49" t="s">
        <v>47</v>
      </c>
      <c r="D26" s="49"/>
      <c r="E26" s="55"/>
      <c r="F26" s="55"/>
      <c r="G26" s="62">
        <f>ROUND(E26*F26,2)</f>
        <v>0</v>
      </c>
    </row>
    <row r="27" spans="1:7" x14ac:dyDescent="0.2">
      <c r="A27" s="52">
        <v>12</v>
      </c>
      <c r="B27" s="53" t="s">
        <v>48</v>
      </c>
      <c r="C27" s="53" t="s">
        <v>49</v>
      </c>
      <c r="D27" s="46" t="s">
        <v>22</v>
      </c>
      <c r="E27" s="54">
        <v>1117</v>
      </c>
      <c r="F27" s="54"/>
      <c r="G27" s="62">
        <f>ROUND(E27*F27,2)</f>
        <v>0</v>
      </c>
    </row>
    <row r="28" spans="1:7" ht="14.65" customHeight="1" x14ac:dyDescent="0.2">
      <c r="A28" s="32"/>
      <c r="B28" s="26" t="s">
        <v>50</v>
      </c>
      <c r="C28" s="70" t="s">
        <v>51</v>
      </c>
      <c r="D28" s="70"/>
      <c r="E28" s="70"/>
      <c r="F28" s="70"/>
      <c r="G28" s="70"/>
    </row>
    <row r="29" spans="1:7" x14ac:dyDescent="0.2">
      <c r="A29" s="52">
        <v>13</v>
      </c>
      <c r="B29" s="53" t="s">
        <v>52</v>
      </c>
      <c r="C29" s="53" t="s">
        <v>53</v>
      </c>
      <c r="D29" s="46" t="s">
        <v>22</v>
      </c>
      <c r="E29" s="54">
        <v>230</v>
      </c>
      <c r="F29" s="54"/>
      <c r="G29" s="62">
        <f>ROUND(E29*F29,2)</f>
        <v>0</v>
      </c>
    </row>
    <row r="30" spans="1:7" x14ac:dyDescent="0.2">
      <c r="A30" s="52">
        <v>14</v>
      </c>
      <c r="B30" s="53"/>
      <c r="C30" s="53" t="s">
        <v>54</v>
      </c>
      <c r="D30" s="46" t="s">
        <v>55</v>
      </c>
      <c r="E30" s="54">
        <v>690</v>
      </c>
      <c r="F30" s="54"/>
      <c r="G30" s="62">
        <f>ROUND(E30*F30,2)</f>
        <v>0</v>
      </c>
    </row>
    <row r="31" spans="1:7" ht="14.65" customHeight="1" x14ac:dyDescent="0.2">
      <c r="A31" s="32"/>
      <c r="B31" s="26" t="s">
        <v>56</v>
      </c>
      <c r="C31" s="70" t="s">
        <v>57</v>
      </c>
      <c r="D31" s="70"/>
      <c r="E31" s="70"/>
      <c r="F31" s="70"/>
      <c r="G31" s="70"/>
    </row>
    <row r="32" spans="1:7" x14ac:dyDescent="0.2">
      <c r="A32" s="52">
        <v>15</v>
      </c>
      <c r="B32" s="53" t="s">
        <v>58</v>
      </c>
      <c r="C32" s="53" t="s">
        <v>59</v>
      </c>
      <c r="D32" s="46" t="s">
        <v>22</v>
      </c>
      <c r="E32" s="50">
        <v>1117</v>
      </c>
      <c r="F32" s="61"/>
      <c r="G32" s="62">
        <f>ROUND(E32*F32,2)</f>
        <v>0</v>
      </c>
    </row>
    <row r="33" spans="1:7" x14ac:dyDescent="0.2">
      <c r="A33" s="32"/>
      <c r="B33" s="20">
        <v>3</v>
      </c>
      <c r="C33" s="20" t="s">
        <v>60</v>
      </c>
      <c r="D33" s="30"/>
      <c r="E33" s="33"/>
      <c r="F33" s="33"/>
      <c r="G33" s="25"/>
    </row>
    <row r="34" spans="1:7" ht="14.65" customHeight="1" x14ac:dyDescent="0.2">
      <c r="A34" s="32"/>
      <c r="B34" s="26" t="s">
        <v>61</v>
      </c>
      <c r="C34" s="70" t="s">
        <v>62</v>
      </c>
      <c r="D34" s="70"/>
      <c r="E34" s="70"/>
      <c r="F34" s="70"/>
      <c r="G34" s="70"/>
    </row>
    <row r="35" spans="1:7" x14ac:dyDescent="0.2">
      <c r="A35" s="52">
        <v>16</v>
      </c>
      <c r="B35" s="53" t="s">
        <v>63</v>
      </c>
      <c r="C35" s="53" t="s">
        <v>64</v>
      </c>
      <c r="D35" s="56" t="s">
        <v>27</v>
      </c>
      <c r="E35" s="47">
        <v>710</v>
      </c>
      <c r="F35" s="61"/>
      <c r="G35" s="62">
        <f>ROUND(E35*F35,2)</f>
        <v>0</v>
      </c>
    </row>
    <row r="36" spans="1:7" x14ac:dyDescent="0.2">
      <c r="A36" s="52">
        <v>17</v>
      </c>
      <c r="B36" s="53" t="s">
        <v>65</v>
      </c>
      <c r="C36" s="53" t="s">
        <v>66</v>
      </c>
      <c r="D36" s="56" t="s">
        <v>27</v>
      </c>
      <c r="E36" s="47">
        <v>13</v>
      </c>
      <c r="F36" s="61"/>
      <c r="G36" s="62">
        <f>ROUND(E36*F36,2)</f>
        <v>0</v>
      </c>
    </row>
    <row r="37" spans="1:7" x14ac:dyDescent="0.2">
      <c r="A37" s="52">
        <v>18</v>
      </c>
      <c r="B37" s="53" t="s">
        <v>67</v>
      </c>
      <c r="C37" s="53" t="s">
        <v>68</v>
      </c>
      <c r="D37" s="56" t="s">
        <v>27</v>
      </c>
      <c r="E37" s="47">
        <v>2</v>
      </c>
      <c r="F37" s="61"/>
      <c r="G37" s="62">
        <f>ROUND(E37*F37,2)</f>
        <v>0</v>
      </c>
    </row>
    <row r="38" spans="1:7" ht="14.65" customHeight="1" x14ac:dyDescent="0.2">
      <c r="A38" s="32"/>
      <c r="B38" s="26" t="s">
        <v>61</v>
      </c>
      <c r="C38" s="70" t="s">
        <v>69</v>
      </c>
      <c r="D38" s="70"/>
      <c r="E38" s="70"/>
      <c r="F38" s="70"/>
      <c r="G38" s="70"/>
    </row>
    <row r="39" spans="1:7" x14ac:dyDescent="0.2">
      <c r="A39" s="52">
        <v>19</v>
      </c>
      <c r="B39" s="53" t="s">
        <v>70</v>
      </c>
      <c r="C39" s="53" t="s">
        <v>71</v>
      </c>
      <c r="D39" s="56" t="s">
        <v>29</v>
      </c>
      <c r="E39" s="47">
        <v>95</v>
      </c>
      <c r="F39" s="61"/>
      <c r="G39" s="62">
        <f>ROUND(E39*F39,2)</f>
        <v>0</v>
      </c>
    </row>
    <row r="40" spans="1:7" ht="14.65" customHeight="1" x14ac:dyDescent="0.2">
      <c r="A40" s="32"/>
      <c r="B40" s="26" t="s">
        <v>72</v>
      </c>
      <c r="C40" s="70" t="s">
        <v>73</v>
      </c>
      <c r="D40" s="70"/>
      <c r="E40" s="70"/>
      <c r="F40" s="70"/>
      <c r="G40" s="70"/>
    </row>
    <row r="41" spans="1:7" x14ac:dyDescent="0.2">
      <c r="A41" s="52">
        <v>20</v>
      </c>
      <c r="B41" s="53" t="s">
        <v>74</v>
      </c>
      <c r="C41" s="53" t="s">
        <v>75</v>
      </c>
      <c r="D41" s="46" t="s">
        <v>27</v>
      </c>
      <c r="E41" s="50">
        <v>190</v>
      </c>
      <c r="F41" s="61"/>
      <c r="G41" s="62">
        <f>ROUND(E41*F41,2)</f>
        <v>0</v>
      </c>
    </row>
    <row r="42" spans="1:7" x14ac:dyDescent="0.2">
      <c r="A42" s="52">
        <v>21</v>
      </c>
      <c r="B42" s="53" t="s">
        <v>76</v>
      </c>
      <c r="C42" s="53" t="s">
        <v>77</v>
      </c>
      <c r="D42" s="46" t="s">
        <v>27</v>
      </c>
      <c r="E42" s="50">
        <v>360</v>
      </c>
      <c r="F42" s="61"/>
      <c r="G42" s="62">
        <f>ROUND(E42*F42,2)</f>
        <v>0</v>
      </c>
    </row>
    <row r="43" spans="1:7" ht="14.65" customHeight="1" x14ac:dyDescent="0.2">
      <c r="A43" s="32"/>
      <c r="B43" s="26" t="s">
        <v>78</v>
      </c>
      <c r="C43" s="70" t="s">
        <v>79</v>
      </c>
      <c r="D43" s="70"/>
      <c r="E43" s="70"/>
      <c r="F43" s="70"/>
      <c r="G43" s="70"/>
    </row>
    <row r="44" spans="1:7" x14ac:dyDescent="0.2">
      <c r="A44" s="52">
        <v>22</v>
      </c>
      <c r="B44" s="53" t="s">
        <v>80</v>
      </c>
      <c r="C44" s="53" t="s">
        <v>81</v>
      </c>
      <c r="D44" s="46" t="s">
        <v>27</v>
      </c>
      <c r="E44" s="50">
        <v>350</v>
      </c>
      <c r="F44" s="61"/>
      <c r="G44" s="62">
        <f>ROUND(E44*F44,2)</f>
        <v>0</v>
      </c>
    </row>
    <row r="45" spans="1:7" x14ac:dyDescent="0.2">
      <c r="A45" s="52">
        <v>23</v>
      </c>
      <c r="B45" s="53" t="s">
        <v>82</v>
      </c>
      <c r="C45" s="53" t="s">
        <v>83</v>
      </c>
      <c r="D45" s="46" t="s">
        <v>27</v>
      </c>
      <c r="E45" s="50">
        <v>13</v>
      </c>
      <c r="F45" s="61"/>
      <c r="G45" s="62">
        <f>ROUND(E45*F45,2)</f>
        <v>0</v>
      </c>
    </row>
    <row r="46" spans="1:7" x14ac:dyDescent="0.2">
      <c r="A46" s="52">
        <v>24</v>
      </c>
      <c r="B46" s="53" t="s">
        <v>84</v>
      </c>
      <c r="C46" s="53" t="s">
        <v>85</v>
      </c>
      <c r="D46" s="46" t="s">
        <v>27</v>
      </c>
      <c r="E46" s="50">
        <v>2</v>
      </c>
      <c r="F46" s="61"/>
      <c r="G46" s="62">
        <f>ROUND(E46*F46,2)</f>
        <v>0</v>
      </c>
    </row>
    <row r="47" spans="1:7" ht="14.65" customHeight="1" x14ac:dyDescent="0.2">
      <c r="A47" s="32"/>
      <c r="B47" s="26" t="s">
        <v>86</v>
      </c>
      <c r="C47" s="70" t="s">
        <v>87</v>
      </c>
      <c r="D47" s="70"/>
      <c r="E47" s="70"/>
      <c r="F47" s="70"/>
      <c r="G47" s="70"/>
    </row>
    <row r="48" spans="1:7" x14ac:dyDescent="0.2">
      <c r="A48" s="52">
        <v>25</v>
      </c>
      <c r="B48" s="53" t="s">
        <v>88</v>
      </c>
      <c r="C48" s="53" t="s">
        <v>89</v>
      </c>
      <c r="D48" s="46" t="s">
        <v>27</v>
      </c>
      <c r="E48" s="50">
        <v>196</v>
      </c>
      <c r="F48" s="61"/>
      <c r="G48" s="62">
        <f>ROUND(E48*F48,2)</f>
        <v>0</v>
      </c>
    </row>
    <row r="49" spans="1:7" x14ac:dyDescent="0.2">
      <c r="A49" s="32"/>
      <c r="B49" s="26" t="s">
        <v>90</v>
      </c>
      <c r="C49" s="26" t="s">
        <v>91</v>
      </c>
      <c r="D49" s="30"/>
      <c r="E49" s="31"/>
      <c r="F49" s="24"/>
      <c r="G49" s="25"/>
    </row>
    <row r="50" spans="1:7" x14ac:dyDescent="0.2">
      <c r="A50" s="52">
        <v>26</v>
      </c>
      <c r="B50" s="53" t="s">
        <v>92</v>
      </c>
      <c r="C50" s="53" t="s">
        <v>93</v>
      </c>
      <c r="D50" s="46" t="s">
        <v>27</v>
      </c>
      <c r="E50" s="50">
        <v>4</v>
      </c>
      <c r="F50" s="61"/>
      <c r="G50" s="62">
        <f>ROUND(E50*F50,2)</f>
        <v>0</v>
      </c>
    </row>
    <row r="51" spans="1:7" ht="22.5" x14ac:dyDescent="0.2">
      <c r="A51" s="32"/>
      <c r="B51" s="26" t="s">
        <v>94</v>
      </c>
      <c r="C51" s="26" t="s">
        <v>95</v>
      </c>
      <c r="G51" s="25"/>
    </row>
    <row r="52" spans="1:7" x14ac:dyDescent="0.2">
      <c r="A52" s="52">
        <v>27</v>
      </c>
      <c r="B52" s="53" t="s">
        <v>96</v>
      </c>
      <c r="C52" s="53" t="s">
        <v>49</v>
      </c>
      <c r="D52" s="46" t="s">
        <v>22</v>
      </c>
      <c r="E52" s="50">
        <v>262</v>
      </c>
      <c r="F52" s="61"/>
      <c r="G52" s="62">
        <f>ROUND(E52*F52,2)</f>
        <v>0</v>
      </c>
    </row>
    <row r="53" spans="1:7" x14ac:dyDescent="0.2">
      <c r="A53" s="32"/>
      <c r="B53" s="34">
        <v>4</v>
      </c>
      <c r="C53" s="20" t="s">
        <v>97</v>
      </c>
      <c r="G53" s="28"/>
    </row>
    <row r="54" spans="1:7" x14ac:dyDescent="0.2">
      <c r="A54" s="52">
        <v>28</v>
      </c>
      <c r="B54" s="53"/>
      <c r="C54" s="53" t="s">
        <v>98</v>
      </c>
      <c r="D54" s="46" t="s">
        <v>27</v>
      </c>
      <c r="E54" s="50">
        <v>2</v>
      </c>
      <c r="F54" s="61"/>
      <c r="G54" s="62">
        <f>ROUND(E54*F54,2)</f>
        <v>0</v>
      </c>
    </row>
    <row r="55" spans="1:7" x14ac:dyDescent="0.2">
      <c r="A55" s="52">
        <v>29</v>
      </c>
      <c r="B55" s="53"/>
      <c r="C55" s="53" t="s">
        <v>99</v>
      </c>
      <c r="D55" s="46" t="s">
        <v>27</v>
      </c>
      <c r="E55" s="50">
        <v>121</v>
      </c>
      <c r="F55" s="61"/>
      <c r="G55" s="62">
        <f t="shared" ref="G55:G63" si="0">ROUND(E55*F55,2)</f>
        <v>0</v>
      </c>
    </row>
    <row r="56" spans="1:7" x14ac:dyDescent="0.2">
      <c r="A56" s="52">
        <v>30</v>
      </c>
      <c r="B56" s="53"/>
      <c r="C56" s="53" t="s">
        <v>100</v>
      </c>
      <c r="D56" s="46" t="s">
        <v>27</v>
      </c>
      <c r="E56" s="50">
        <v>10</v>
      </c>
      <c r="F56" s="61"/>
      <c r="G56" s="62">
        <f t="shared" si="0"/>
        <v>0</v>
      </c>
    </row>
    <row r="57" spans="1:7" x14ac:dyDescent="0.2">
      <c r="A57" s="52">
        <v>31</v>
      </c>
      <c r="B57" s="53"/>
      <c r="C57" s="53" t="s">
        <v>101</v>
      </c>
      <c r="D57" s="46" t="s">
        <v>27</v>
      </c>
      <c r="E57" s="50">
        <v>75</v>
      </c>
      <c r="F57" s="61"/>
      <c r="G57" s="62">
        <f t="shared" si="0"/>
        <v>0</v>
      </c>
    </row>
    <row r="58" spans="1:7" x14ac:dyDescent="0.2">
      <c r="A58" s="52">
        <v>32</v>
      </c>
      <c r="B58" s="53"/>
      <c r="C58" s="53" t="s">
        <v>102</v>
      </c>
      <c r="D58" s="46" t="s">
        <v>27</v>
      </c>
      <c r="E58" s="50">
        <v>3</v>
      </c>
      <c r="F58" s="61"/>
      <c r="G58" s="62">
        <f t="shared" si="0"/>
        <v>0</v>
      </c>
    </row>
    <row r="59" spans="1:7" x14ac:dyDescent="0.2">
      <c r="A59" s="52">
        <v>33</v>
      </c>
      <c r="B59" s="53"/>
      <c r="C59" s="53" t="s">
        <v>103</v>
      </c>
      <c r="D59" s="46" t="s">
        <v>27</v>
      </c>
      <c r="E59" s="50">
        <v>350</v>
      </c>
      <c r="F59" s="61"/>
      <c r="G59" s="62">
        <f t="shared" si="0"/>
        <v>0</v>
      </c>
    </row>
    <row r="60" spans="1:7" x14ac:dyDescent="0.2">
      <c r="A60" s="52">
        <v>34</v>
      </c>
      <c r="B60" s="53"/>
      <c r="C60" s="53" t="s">
        <v>104</v>
      </c>
      <c r="D60" s="46" t="s">
        <v>27</v>
      </c>
      <c r="E60" s="50">
        <v>120</v>
      </c>
      <c r="F60" s="61"/>
      <c r="G60" s="62">
        <f t="shared" si="0"/>
        <v>0</v>
      </c>
    </row>
    <row r="61" spans="1:7" x14ac:dyDescent="0.2">
      <c r="A61" s="52">
        <v>35</v>
      </c>
      <c r="B61" s="53"/>
      <c r="C61" s="53" t="s">
        <v>105</v>
      </c>
      <c r="D61" s="46" t="s">
        <v>27</v>
      </c>
      <c r="E61" s="50">
        <v>120</v>
      </c>
      <c r="F61" s="61"/>
      <c r="G61" s="62">
        <f t="shared" si="0"/>
        <v>0</v>
      </c>
    </row>
    <row r="62" spans="1:7" x14ac:dyDescent="0.2">
      <c r="A62" s="52">
        <v>36</v>
      </c>
      <c r="B62" s="53"/>
      <c r="C62" s="53" t="s">
        <v>106</v>
      </c>
      <c r="D62" s="46" t="s">
        <v>27</v>
      </c>
      <c r="E62" s="50">
        <v>120</v>
      </c>
      <c r="F62" s="61"/>
      <c r="G62" s="62">
        <f t="shared" si="0"/>
        <v>0</v>
      </c>
    </row>
    <row r="63" spans="1:7" x14ac:dyDescent="0.2">
      <c r="A63" s="52">
        <v>37</v>
      </c>
      <c r="B63" s="53"/>
      <c r="C63" s="53" t="s">
        <v>107</v>
      </c>
      <c r="D63" s="46" t="s">
        <v>27</v>
      </c>
      <c r="E63" s="50">
        <v>190</v>
      </c>
      <c r="F63" s="61"/>
      <c r="G63" s="62">
        <f t="shared" si="0"/>
        <v>0</v>
      </c>
    </row>
    <row r="64" spans="1:7" x14ac:dyDescent="0.2">
      <c r="A64" s="32"/>
      <c r="B64" s="20">
        <v>5</v>
      </c>
      <c r="C64" s="20" t="s">
        <v>108</v>
      </c>
      <c r="G64" s="28"/>
    </row>
    <row r="65" spans="1:7" x14ac:dyDescent="0.2">
      <c r="A65" s="52">
        <v>38</v>
      </c>
      <c r="B65" s="57"/>
      <c r="C65" s="53" t="s">
        <v>109</v>
      </c>
      <c r="D65" s="52" t="s">
        <v>110</v>
      </c>
      <c r="E65" s="58">
        <v>26</v>
      </c>
      <c r="F65" s="58"/>
      <c r="G65" s="62">
        <f>ROUND(E65*F65,2)</f>
        <v>0</v>
      </c>
    </row>
    <row r="66" spans="1:7" x14ac:dyDescent="0.2">
      <c r="A66" s="52">
        <v>39</v>
      </c>
      <c r="B66" s="51"/>
      <c r="C66" s="53" t="s">
        <v>111</v>
      </c>
      <c r="D66" s="46" t="s">
        <v>27</v>
      </c>
      <c r="E66" s="50">
        <v>1292</v>
      </c>
      <c r="F66" s="61"/>
      <c r="G66" s="62">
        <f t="shared" ref="G66:G78" si="1">ROUND(E66*F66,2)</f>
        <v>0</v>
      </c>
    </row>
    <row r="67" spans="1:7" x14ac:dyDescent="0.2">
      <c r="A67" s="52">
        <v>40</v>
      </c>
      <c r="B67" s="51"/>
      <c r="C67" s="53" t="s">
        <v>112</v>
      </c>
      <c r="D67" s="46" t="s">
        <v>27</v>
      </c>
      <c r="E67" s="50">
        <v>4</v>
      </c>
      <c r="F67" s="61"/>
      <c r="G67" s="62">
        <f t="shared" si="1"/>
        <v>0</v>
      </c>
    </row>
    <row r="68" spans="1:7" x14ac:dyDescent="0.2">
      <c r="A68" s="52">
        <v>41</v>
      </c>
      <c r="B68" s="51"/>
      <c r="C68" s="53" t="s">
        <v>113</v>
      </c>
      <c r="D68" s="46" t="s">
        <v>114</v>
      </c>
      <c r="E68" s="50">
        <v>0.60000000000000009</v>
      </c>
      <c r="F68" s="61"/>
      <c r="G68" s="62">
        <f t="shared" si="1"/>
        <v>0</v>
      </c>
    </row>
    <row r="69" spans="1:7" x14ac:dyDescent="0.2">
      <c r="A69" s="52">
        <v>42</v>
      </c>
      <c r="B69" s="51"/>
      <c r="C69" s="53" t="s">
        <v>115</v>
      </c>
      <c r="D69" s="46" t="s">
        <v>35</v>
      </c>
      <c r="E69" s="50">
        <v>17</v>
      </c>
      <c r="F69" s="61"/>
      <c r="G69" s="62">
        <f t="shared" si="1"/>
        <v>0</v>
      </c>
    </row>
    <row r="70" spans="1:7" x14ac:dyDescent="0.2">
      <c r="A70" s="52">
        <v>43</v>
      </c>
      <c r="B70" s="51"/>
      <c r="C70" s="53" t="s">
        <v>137</v>
      </c>
      <c r="D70" s="46" t="s">
        <v>35</v>
      </c>
      <c r="E70" s="50">
        <v>69</v>
      </c>
      <c r="F70" s="61"/>
      <c r="G70" s="62">
        <f t="shared" si="1"/>
        <v>0</v>
      </c>
    </row>
    <row r="71" spans="1:7" x14ac:dyDescent="0.2">
      <c r="A71" s="52">
        <v>44</v>
      </c>
      <c r="B71" s="51"/>
      <c r="C71" s="53" t="s">
        <v>116</v>
      </c>
      <c r="D71" s="46" t="s">
        <v>35</v>
      </c>
      <c r="E71" s="50">
        <v>4.5999999999999996</v>
      </c>
      <c r="F71" s="61"/>
      <c r="G71" s="62">
        <f t="shared" si="1"/>
        <v>0</v>
      </c>
    </row>
    <row r="72" spans="1:7" x14ac:dyDescent="0.2">
      <c r="A72" s="52">
        <v>45</v>
      </c>
      <c r="B72" s="51"/>
      <c r="C72" s="53" t="s">
        <v>117</v>
      </c>
      <c r="D72" s="46" t="s">
        <v>22</v>
      </c>
      <c r="E72" s="50">
        <v>92</v>
      </c>
      <c r="F72" s="61"/>
      <c r="G72" s="62">
        <f t="shared" si="1"/>
        <v>0</v>
      </c>
    </row>
    <row r="73" spans="1:7" x14ac:dyDescent="0.2">
      <c r="A73" s="52">
        <v>46</v>
      </c>
      <c r="B73" s="51"/>
      <c r="C73" s="53" t="s">
        <v>118</v>
      </c>
      <c r="D73" s="46" t="s">
        <v>29</v>
      </c>
      <c r="E73" s="50">
        <v>71</v>
      </c>
      <c r="F73" s="61"/>
      <c r="G73" s="62">
        <f t="shared" si="1"/>
        <v>0</v>
      </c>
    </row>
    <row r="74" spans="1:7" x14ac:dyDescent="0.2">
      <c r="A74" s="52">
        <v>47</v>
      </c>
      <c r="B74" s="51"/>
      <c r="C74" s="53" t="s">
        <v>119</v>
      </c>
      <c r="D74" s="46" t="s">
        <v>27</v>
      </c>
      <c r="E74" s="50">
        <v>1</v>
      </c>
      <c r="F74" s="61"/>
      <c r="G74" s="62">
        <f t="shared" si="1"/>
        <v>0</v>
      </c>
    </row>
    <row r="75" spans="1:7" x14ac:dyDescent="0.2">
      <c r="A75" s="52">
        <v>48</v>
      </c>
      <c r="B75" s="51"/>
      <c r="C75" s="53" t="s">
        <v>120</v>
      </c>
      <c r="D75" s="46" t="s">
        <v>27</v>
      </c>
      <c r="E75" s="50">
        <v>1</v>
      </c>
      <c r="F75" s="61"/>
      <c r="G75" s="62">
        <f t="shared" si="1"/>
        <v>0</v>
      </c>
    </row>
    <row r="76" spans="1:7" x14ac:dyDescent="0.2">
      <c r="A76" s="52">
        <v>49</v>
      </c>
      <c r="B76" s="51"/>
      <c r="C76" s="53" t="s">
        <v>121</v>
      </c>
      <c r="D76" s="46" t="s">
        <v>27</v>
      </c>
      <c r="E76" s="50">
        <v>1</v>
      </c>
      <c r="F76" s="61"/>
      <c r="G76" s="62">
        <f t="shared" si="1"/>
        <v>0</v>
      </c>
    </row>
    <row r="77" spans="1:7" x14ac:dyDescent="0.2">
      <c r="A77" s="52">
        <v>50</v>
      </c>
      <c r="B77" s="51"/>
      <c r="C77" s="53" t="s">
        <v>122</v>
      </c>
      <c r="D77" s="46" t="s">
        <v>27</v>
      </c>
      <c r="E77" s="50">
        <v>1</v>
      </c>
      <c r="F77" s="61"/>
      <c r="G77" s="62">
        <f t="shared" si="1"/>
        <v>0</v>
      </c>
    </row>
    <row r="78" spans="1:7" x14ac:dyDescent="0.2">
      <c r="A78" s="52">
        <v>51</v>
      </c>
      <c r="B78" s="51"/>
      <c r="C78" s="53" t="s">
        <v>123</v>
      </c>
      <c r="D78" s="46" t="s">
        <v>27</v>
      </c>
      <c r="E78" s="50">
        <v>1</v>
      </c>
      <c r="F78" s="61"/>
      <c r="G78" s="62">
        <f t="shared" si="1"/>
        <v>0</v>
      </c>
    </row>
    <row r="79" spans="1:7" x14ac:dyDescent="0.2">
      <c r="C79" s="36" t="s">
        <v>124</v>
      </c>
      <c r="G79" s="37">
        <f>SUM(G9:G78)</f>
        <v>0</v>
      </c>
    </row>
  </sheetData>
  <sheetProtection selectLockedCells="1" selectUnlockedCells="1"/>
  <mergeCells count="14">
    <mergeCell ref="B2:E2"/>
    <mergeCell ref="B3:C3"/>
    <mergeCell ref="B4:C4"/>
    <mergeCell ref="B5:C5"/>
    <mergeCell ref="C10:G10"/>
    <mergeCell ref="C13:G13"/>
    <mergeCell ref="C43:G43"/>
    <mergeCell ref="C47:G47"/>
    <mergeCell ref="C18:G18"/>
    <mergeCell ref="C28:G28"/>
    <mergeCell ref="C31:G31"/>
    <mergeCell ref="C34:G34"/>
    <mergeCell ref="C38:G38"/>
    <mergeCell ref="C40:G40"/>
  </mergeCells>
  <pageMargins left="0.78749999999999998" right="0.78749999999999998" top="1.0249999999999999" bottom="1.0249999999999999" header="0.78749999999999998" footer="0.78749999999999998"/>
  <pageSetup paperSize="9" firstPageNumber="0" orientation="landscape" horizontalDpi="300" verticalDpi="300"/>
  <headerFooter alignWithMargins="0">
    <oddHeader>&amp;C&amp;A</oddHeader>
    <oddFooter>&amp;CStránka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workbookViewId="0">
      <selection activeCell="G18" sqref="G18"/>
    </sheetView>
  </sheetViews>
  <sheetFormatPr defaultColWidth="11.5703125" defaultRowHeight="12.75" x14ac:dyDescent="0.2"/>
  <cols>
    <col min="1" max="1" width="7.42578125" customWidth="1"/>
    <col min="2" max="2" width="10.7109375" customWidth="1"/>
    <col min="3" max="3" width="48.85546875" customWidth="1"/>
    <col min="4" max="4" width="10.7109375" customWidth="1"/>
    <col min="5" max="5" width="11.7109375" customWidth="1"/>
  </cols>
  <sheetData>
    <row r="1" spans="1:7" ht="18" x14ac:dyDescent="0.25">
      <c r="A1" s="1" t="s">
        <v>0</v>
      </c>
      <c r="B1" s="2"/>
      <c r="C1" s="2"/>
      <c r="D1" s="2"/>
      <c r="E1" s="2"/>
      <c r="F1" s="2"/>
      <c r="G1" s="2"/>
    </row>
    <row r="2" spans="1:7" x14ac:dyDescent="0.2">
      <c r="A2" s="3" t="s">
        <v>1</v>
      </c>
      <c r="B2" s="67" t="s">
        <v>2</v>
      </c>
      <c r="C2" s="67"/>
      <c r="D2" s="67"/>
      <c r="E2" s="67"/>
      <c r="F2" s="4"/>
      <c r="G2" s="5"/>
    </row>
    <row r="3" spans="1:7" x14ac:dyDescent="0.2">
      <c r="A3" s="3" t="s">
        <v>3</v>
      </c>
      <c r="B3" s="68" t="s">
        <v>9</v>
      </c>
      <c r="C3" s="68"/>
      <c r="D3" s="5"/>
      <c r="E3" s="5"/>
      <c r="F3" s="5"/>
      <c r="G3" s="5"/>
    </row>
    <row r="4" spans="1:7" x14ac:dyDescent="0.2">
      <c r="A4" s="3" t="s">
        <v>4</v>
      </c>
      <c r="B4" s="67" t="s">
        <v>5</v>
      </c>
      <c r="C4" s="67"/>
      <c r="D4" s="5"/>
      <c r="E4" s="5"/>
      <c r="F4" s="5"/>
      <c r="G4" s="5"/>
    </row>
    <row r="5" spans="1:7" x14ac:dyDescent="0.2">
      <c r="A5" s="5"/>
      <c r="B5" s="72" t="s">
        <v>125</v>
      </c>
      <c r="C5" s="72"/>
      <c r="D5" s="5"/>
      <c r="E5" s="5"/>
      <c r="F5" s="5"/>
      <c r="G5" s="5"/>
    </row>
    <row r="6" spans="1:7" x14ac:dyDescent="0.2">
      <c r="A6" s="5"/>
      <c r="B6" s="5"/>
      <c r="C6" s="5"/>
      <c r="D6" s="5"/>
      <c r="E6" s="5"/>
      <c r="F6" s="5"/>
      <c r="G6" s="5"/>
    </row>
    <row r="7" spans="1:7" ht="22.5" x14ac:dyDescent="0.2">
      <c r="A7" s="13" t="s">
        <v>10</v>
      </c>
      <c r="B7" s="14" t="s">
        <v>11</v>
      </c>
      <c r="C7" s="14" t="s">
        <v>12</v>
      </c>
      <c r="D7" s="14" t="s">
        <v>13</v>
      </c>
      <c r="E7" s="14" t="s">
        <v>14</v>
      </c>
      <c r="F7" s="14" t="s">
        <v>15</v>
      </c>
      <c r="G7" s="15" t="s">
        <v>16</v>
      </c>
    </row>
    <row r="8" spans="1:7" x14ac:dyDescent="0.2">
      <c r="A8" s="16">
        <v>1</v>
      </c>
      <c r="B8" s="17">
        <v>2</v>
      </c>
      <c r="C8" s="17">
        <v>3</v>
      </c>
      <c r="D8" s="17">
        <v>4</v>
      </c>
      <c r="E8" s="17">
        <v>5</v>
      </c>
      <c r="F8" s="17">
        <v>6</v>
      </c>
      <c r="G8" s="18">
        <v>7</v>
      </c>
    </row>
    <row r="9" spans="1:7" x14ac:dyDescent="0.2">
      <c r="A9" s="38"/>
      <c r="B9" s="20" t="s">
        <v>126</v>
      </c>
      <c r="C9" s="20" t="s">
        <v>31</v>
      </c>
      <c r="D9" s="26"/>
      <c r="E9" s="26"/>
      <c r="F9" s="26"/>
      <c r="G9" s="28"/>
    </row>
    <row r="10" spans="1:7" x14ac:dyDescent="0.2">
      <c r="A10" s="19">
        <v>1</v>
      </c>
      <c r="B10" s="27"/>
      <c r="C10" s="27" t="s">
        <v>127</v>
      </c>
      <c r="D10" s="30" t="s">
        <v>35</v>
      </c>
      <c r="E10" s="33">
        <v>19</v>
      </c>
      <c r="F10" s="33"/>
      <c r="G10" s="25">
        <f>ROUND(E10*F10,2)</f>
        <v>0</v>
      </c>
    </row>
    <row r="11" spans="1:7" x14ac:dyDescent="0.2">
      <c r="A11" s="19">
        <v>2</v>
      </c>
      <c r="B11" s="27"/>
      <c r="C11" s="27" t="s">
        <v>128</v>
      </c>
      <c r="D11" s="30" t="s">
        <v>35</v>
      </c>
      <c r="E11" s="33">
        <v>4</v>
      </c>
      <c r="F11" s="33"/>
      <c r="G11" s="25">
        <f>ROUND(E11*F11,2)</f>
        <v>0</v>
      </c>
    </row>
    <row r="12" spans="1:7" x14ac:dyDescent="0.2">
      <c r="A12" s="26"/>
      <c r="B12" s="26" t="s">
        <v>129</v>
      </c>
      <c r="C12" s="26" t="s">
        <v>130</v>
      </c>
      <c r="E12" s="39"/>
      <c r="F12" s="39"/>
      <c r="G12" s="25"/>
    </row>
    <row r="13" spans="1:7" x14ac:dyDescent="0.2">
      <c r="A13" s="30">
        <v>3</v>
      </c>
      <c r="B13" s="27" t="s">
        <v>131</v>
      </c>
      <c r="C13" s="27" t="s">
        <v>132</v>
      </c>
      <c r="D13" s="22" t="s">
        <v>27</v>
      </c>
      <c r="E13" s="23">
        <v>3800</v>
      </c>
      <c r="F13" s="24"/>
      <c r="G13" s="25">
        <f>ROUND(E13*F13,2)</f>
        <v>0</v>
      </c>
    </row>
    <row r="14" spans="1:7" x14ac:dyDescent="0.2">
      <c r="B14" s="34">
        <v>2</v>
      </c>
      <c r="C14" s="20" t="s">
        <v>97</v>
      </c>
      <c r="G14" s="28"/>
    </row>
    <row r="15" spans="1:7" x14ac:dyDescent="0.2">
      <c r="A15" s="30">
        <v>4</v>
      </c>
      <c r="B15" s="27"/>
      <c r="C15" s="27" t="s">
        <v>133</v>
      </c>
      <c r="D15" s="30" t="s">
        <v>27</v>
      </c>
      <c r="E15" s="31">
        <v>3800</v>
      </c>
      <c r="F15" s="24"/>
      <c r="G15" s="25">
        <f>ROUND(E15*F15,2)</f>
        <v>0</v>
      </c>
    </row>
    <row r="16" spans="1:7" x14ac:dyDescent="0.2">
      <c r="B16" s="20">
        <v>3</v>
      </c>
      <c r="C16" s="20" t="s">
        <v>108</v>
      </c>
      <c r="G16" s="28"/>
    </row>
    <row r="17" spans="1:7" x14ac:dyDescent="0.2">
      <c r="A17" s="32">
        <v>5</v>
      </c>
      <c r="B17" s="20"/>
      <c r="C17" s="27" t="s">
        <v>134</v>
      </c>
      <c r="D17" s="30" t="s">
        <v>35</v>
      </c>
      <c r="E17" s="35">
        <v>19</v>
      </c>
      <c r="F17" s="24"/>
      <c r="G17" s="25">
        <f>ROUND(E17*F17,2)</f>
        <v>0</v>
      </c>
    </row>
    <row r="18" spans="1:7" x14ac:dyDescent="0.2">
      <c r="A18" s="32">
        <v>6</v>
      </c>
      <c r="C18" s="27" t="s">
        <v>135</v>
      </c>
      <c r="D18" s="30" t="s">
        <v>35</v>
      </c>
      <c r="E18" s="31">
        <v>4</v>
      </c>
      <c r="F18" s="24"/>
      <c r="G18" s="25">
        <f>ROUND(E18*F18,2)</f>
        <v>0</v>
      </c>
    </row>
    <row r="19" spans="1:7" x14ac:dyDescent="0.2">
      <c r="B19" s="40"/>
      <c r="C19" s="36" t="s">
        <v>124</v>
      </c>
      <c r="D19" s="40"/>
      <c r="E19" s="41"/>
      <c r="F19" s="40"/>
      <c r="G19" s="42">
        <f>SUM(G10:G18)</f>
        <v>0</v>
      </c>
    </row>
  </sheetData>
  <sheetProtection selectLockedCells="1" selectUnlockedCells="1"/>
  <mergeCells count="4">
    <mergeCell ref="B2:E2"/>
    <mergeCell ref="B3:C3"/>
    <mergeCell ref="B4:C4"/>
    <mergeCell ref="B5:C5"/>
  </mergeCells>
  <pageMargins left="0.78749999999999998" right="0.78749999999999998" top="1.0249999999999999" bottom="1.0249999999999999" header="0.78749999999999998" footer="0.78749999999999998"/>
  <pageSetup paperSize="9" firstPageNumber="0" orientation="landscape" horizontalDpi="300" verticalDpi="300"/>
  <headerFooter alignWithMargins="0">
    <oddHeader>&amp;C&amp;A</oddHeader>
    <oddFooter>&amp;CStránka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sadové úpravy</vt:lpstr>
      <vt:lpstr>zelená střecha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DANEKL</dc:creator>
  <cp:lastModifiedBy>DANEKL</cp:lastModifiedBy>
  <dcterms:created xsi:type="dcterms:W3CDTF">2017-05-29T12:24:27Z</dcterms:created>
  <dcterms:modified xsi:type="dcterms:W3CDTF">2017-05-29T12:24:27Z</dcterms:modified>
</cp:coreProperties>
</file>